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4000" windowHeight="98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7" i="1" l="1"/>
  <c r="E26" i="1"/>
  <c r="E25" i="1"/>
  <c r="E18" i="1"/>
  <c r="E17" i="1"/>
  <c r="E15" i="1"/>
  <c r="E14" i="1"/>
  <c r="E12" i="1"/>
</calcChain>
</file>

<file path=xl/sharedStrings.xml><?xml version="1.0" encoding="utf-8"?>
<sst xmlns="http://schemas.openxmlformats.org/spreadsheetml/2006/main" count="94" uniqueCount="64">
  <si>
    <t>序号</t>
  </si>
  <si>
    <t>项目名称</t>
  </si>
  <si>
    <t>做法及特征描述</t>
  </si>
  <si>
    <t>单位</t>
  </si>
  <si>
    <t>工程量</t>
  </si>
  <si>
    <t>单价（元）</t>
  </si>
  <si>
    <t>小计(元)</t>
  </si>
  <si>
    <t>套</t>
  </si>
  <si>
    <t>㎡</t>
  </si>
  <si>
    <t>项</t>
  </si>
  <si>
    <t>个</t>
  </si>
  <si>
    <t>总报价</t>
  </si>
  <si>
    <t>（小写）：                         元</t>
  </si>
  <si>
    <t>（大写）：                         元</t>
  </si>
  <si>
    <t>公司名称：                          （盖章）</t>
  </si>
  <si>
    <t xml:space="preserve">    法人
或授权人签字：</t>
  </si>
  <si>
    <t>联系电话：</t>
  </si>
  <si>
    <t xml:space="preserve">    日   期：</t>
  </si>
  <si>
    <t>滁州学院2023年化工楼一层、二层走廊吊顶及会议室改造工程量清单报价单</t>
    <phoneticPr fontId="9" type="noConversion"/>
  </si>
  <si>
    <t>木工板石膏板侧面板下挂</t>
  </si>
  <si>
    <t>60*60铝扣板吊顶</t>
  </si>
  <si>
    <t>60*60平板灯</t>
  </si>
  <si>
    <t>平板灯安装人工加电线辅料</t>
    <phoneticPr fontId="11" type="noConversion"/>
  </si>
  <si>
    <t>窗户玻璃清洁</t>
  </si>
  <si>
    <t>1、12mm阻燃板、石膏板、人工及辅材                        2、包质量、包工期、包安全、包卫生。含脚手架等登高设备措施费。</t>
    <phoneticPr fontId="11" type="noConversion"/>
  </si>
  <si>
    <t>1、60*60*0.6铝扣板吊顶、龙骨、人工及辅材；                      2、包质量、包工期、包安全、包卫生。含脚手架等登高设备措施费。</t>
    <phoneticPr fontId="11" type="noConversion"/>
  </si>
  <si>
    <t>1、含走道监控、声光报警器、无线路由器下调；                        2、包质量、包工期、包安全、包卫生。含脚手架等登高设备措施费。</t>
    <phoneticPr fontId="11" type="noConversion"/>
  </si>
  <si>
    <t>1、32WLED平板灯；                2、走廊两头各一个开关，每个开关控制10个平板灯；                   3、包质量、包工期、包安全、包卫生。含脚手架等登高设备措施费。</t>
    <phoneticPr fontId="11" type="noConversion"/>
  </si>
  <si>
    <t>60*60平板灯</t>
    <phoneticPr fontId="11" type="noConversion"/>
  </si>
  <si>
    <t>平板灯安装及电线辅料</t>
  </si>
  <si>
    <t>拆除砖砌墙体</t>
  </si>
  <si>
    <t>拆除塑钢隔断</t>
  </si>
  <si>
    <t>新砌200mm厚砖墙</t>
  </si>
  <si>
    <t>双面粉刷</t>
  </si>
  <si>
    <t>地面恢复</t>
  </si>
  <si>
    <t>乳胶漆</t>
  </si>
  <si>
    <t>600*600铝扣板吊顶</t>
  </si>
  <si>
    <t>60*60铝扣板平板专用灯</t>
    <phoneticPr fontId="11" type="noConversion"/>
  </si>
  <si>
    <t>会议桌移装</t>
  </si>
  <si>
    <t>投影仪移装</t>
  </si>
  <si>
    <t>强弱电布线</t>
  </si>
  <si>
    <t>包水管</t>
  </si>
  <si>
    <t>拆除双开门人工费</t>
  </si>
  <si>
    <t>砖砌封堵双开门</t>
  </si>
  <si>
    <t>门洞双面粉刷</t>
  </si>
  <si>
    <t>补瓷砖墙裙（与原墙面接近）</t>
  </si>
  <si>
    <t>垃圾清运下楼、外运</t>
  </si>
  <si>
    <t>具体施工区域由使用单位指定。包质量、包工期、包安全、包卫生。</t>
  </si>
  <si>
    <t>具体施工区域由使用单位指定。包质量、包工期、包安全、包卫生。</t>
    <phoneticPr fontId="11" type="noConversion"/>
  </si>
  <si>
    <t>樘</t>
  </si>
  <si>
    <t>1、乳胶漆种类：内墙乳胶，涂（喷）刷两遍，品牌为：立邦、多乐士，嘉宝莉。                                    2、腻子种类：内墙腻子粉，批刮两遍。                              3、包质量、包工期、包安全、包卫生。含脚手架等登高设备措施费。</t>
    <phoneticPr fontId="11" type="noConversion"/>
  </si>
  <si>
    <t>1、32WLED平板灯；                2、包质量、包工期、包安全、包卫生。含脚手架等登高设备措施费。</t>
    <phoneticPr fontId="11" type="noConversion"/>
  </si>
  <si>
    <t>1、使用10cm明装pvc走线槽将现有日光灯开关规整至双扇门左侧；          2、新砌墙面等距离安装两个电源盒：均为5个插座（220V），电源盒离地面1m；                            3、投影仪、功放、空调等强弱电根据使用单位意见进行施工；              4、含人工及主材、辅材具体施工区域由使用单位指定。包质量、包工期、包安全、包卫生。</t>
    <phoneticPr fontId="11" type="noConversion"/>
  </si>
  <si>
    <t>1、200厚轻质墙砖；               2、包质量、包工期、包安全、包卫生。</t>
    <phoneticPr fontId="11" type="noConversion"/>
  </si>
  <si>
    <t>1、水泥砂浆挂网粉刷；            2、包质量、包工期、包安全、包卫生。</t>
    <phoneticPr fontId="11" type="noConversion"/>
  </si>
  <si>
    <t>1、大厅内所有窗户玻璃浮尘清理干净；                            2、包质量、包工期、包安全。含脚手架等登高设备措施费。</t>
    <phoneticPr fontId="11" type="noConversion"/>
  </si>
  <si>
    <r>
      <t>备注：</t>
    </r>
    <r>
      <rPr>
        <sz val="11"/>
        <rFont val="黑体"/>
        <charset val="134"/>
      </rPr>
      <t xml:space="preserve">
</t>
    </r>
    <r>
      <rPr>
        <sz val="9"/>
        <rFont val="黑体"/>
        <charset val="134"/>
      </rPr>
      <t>1.工程控制价：49</t>
    </r>
    <r>
      <rPr>
        <sz val="9"/>
        <rFont val="黑体"/>
        <family val="3"/>
        <charset val="134"/>
      </rPr>
      <t>500</t>
    </r>
    <r>
      <rPr>
        <sz val="9"/>
        <rFont val="黑体"/>
        <charset val="134"/>
      </rPr>
      <t>元，报价时须报综合单价及合价，含一切费用在内（包括主材费、辅材费、人工费、机械费、运输费、安全文明施工费、税金等一切费用），投标人自行勘察现场。2.服务内容及承诺： 我方在报价前，已认真阅读项目《询价采购函》，理解并完全响应项目采购公告及其附件中的所有实质性要求。 3.施工时发生的水电费按施工结算价的比例收取，其中水费是千分之三，电费是千分之四，如果没发生用水，则水不收费。4、工期</t>
    </r>
    <r>
      <rPr>
        <sz val="9"/>
        <rFont val="黑体"/>
        <family val="3"/>
        <charset val="134"/>
      </rPr>
      <t>1</t>
    </r>
    <r>
      <rPr>
        <sz val="9"/>
        <rFont val="黑体"/>
        <charset val="134"/>
      </rPr>
      <t>0天。</t>
    </r>
    <phoneticPr fontId="9" type="noConversion"/>
  </si>
  <si>
    <t>1、200厚轻质砖墙；               2、包质量、包工期、包安全、包卫生。</t>
    <phoneticPr fontId="11" type="noConversion"/>
  </si>
  <si>
    <t>1、界面砂浆挂网粉刷；            2、包质量、包工期、包安全、包卫生。</t>
    <phoneticPr fontId="11" type="noConversion"/>
  </si>
  <si>
    <t>局部墙面铲除、乳胶漆修复</t>
    <phoneticPr fontId="9" type="noConversion"/>
  </si>
  <si>
    <t>1、化工楼大厅脱落乳胶漆墙面铲除； 2、乳胶漆种类：内墙乳胶，涂（喷）刷两遍，品牌为：立邦、多乐士，嘉宝莉。                                    3、腻子种类：内墙腻子粉，批刮两遍。                              4、包质量、包工期、包安全、包卫生。含脚手架等登高设备措施费。</t>
    <phoneticPr fontId="11" type="noConversion"/>
  </si>
  <si>
    <t>1、吊顶范围：一楼过道（含走廊西头部分）+电梯门口；                2、600*600*0.6mm铝扣板吊顶、龙骨、人工及辅材；                      3、包质量、包工期、包安全、包卫生。含脚手架等登高设备措施费。</t>
    <phoneticPr fontId="11" type="noConversion"/>
  </si>
  <si>
    <t>1、吊顶范围：三楼过道（含走廊西头部分）+电梯门口；                2、600*600*0.6mm铝扣板吊顶、龙骨、人工及辅材；                      3、包质量、包工期、包安全、包卫生。含脚手架等登高设备措施费。</t>
    <phoneticPr fontId="11" type="noConversion"/>
  </si>
  <si>
    <t>1、免漆板包水管（其中1个带5层隔板）；                        
 2、包质量、包工期、包安全、包卫生。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</si>
</sst>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21">
    <font>
      <sz val="11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黑体"/>
      <charset val="134"/>
    </font>
    <font>
      <sz val="12"/>
      <name val="宋体"/>
      <charset val="134"/>
    </font>
    <font>
      <sz val="11"/>
      <name val="黑体"/>
      <charset val="134"/>
    </font>
    <font>
      <sz val="9"/>
      <name val="黑体"/>
      <charset val="134"/>
    </font>
    <font>
      <sz val="9"/>
      <name val="宋体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黑体"/>
      <family val="3"/>
      <charset val="134"/>
    </font>
    <font>
      <sz val="10"/>
      <name val="黑体"/>
      <family val="3"/>
      <charset val="134"/>
    </font>
    <font>
      <b/>
      <sz val="18"/>
      <color indexed="8"/>
      <name val="黑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justify" wrapText="1"/>
    </xf>
    <xf numFmtId="0" fontId="14" fillId="0" borderId="4" xfId="0" applyFont="1" applyFill="1" applyBorder="1" applyAlignment="1">
      <alignment horizontal="left" vertical="justify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justify" wrapText="1"/>
    </xf>
    <xf numFmtId="0" fontId="20" fillId="0" borderId="0" xfId="0" applyFont="1">
      <alignment vertical="center"/>
    </xf>
    <xf numFmtId="0" fontId="12" fillId="0" borderId="3" xfId="0" applyFont="1" applyFill="1" applyBorder="1" applyAlignment="1">
      <alignment horizontal="left" vertical="justify" wrapText="1"/>
    </xf>
    <xf numFmtId="177" fontId="12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2" zoomScale="113" zoomScaleNormal="113" workbookViewId="0">
      <selection activeCell="E23" sqref="E23"/>
    </sheetView>
  </sheetViews>
  <sheetFormatPr defaultColWidth="9.625" defaultRowHeight="13.5"/>
  <cols>
    <col min="1" max="1" width="4.875" style="1" customWidth="1"/>
    <col min="2" max="2" width="12" style="1" customWidth="1"/>
    <col min="3" max="3" width="29.125" customWidth="1"/>
    <col min="4" max="4" width="6.75" style="1" customWidth="1"/>
    <col min="5" max="5" width="9.875" style="1" customWidth="1"/>
    <col min="6" max="6" width="9.25" customWidth="1"/>
    <col min="7" max="7" width="11.25" customWidth="1"/>
  </cols>
  <sheetData>
    <row r="1" spans="1:7" ht="44.25" customHeight="1">
      <c r="A1" s="27" t="s">
        <v>18</v>
      </c>
      <c r="B1" s="27"/>
      <c r="C1" s="27"/>
      <c r="D1" s="27"/>
      <c r="E1" s="27"/>
      <c r="F1" s="27"/>
      <c r="G1" s="27"/>
    </row>
    <row r="2" spans="1:7" ht="30" customHeight="1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8" t="s">
        <v>5</v>
      </c>
      <c r="G2" s="17" t="s">
        <v>6</v>
      </c>
    </row>
    <row r="3" spans="1:7" ht="46.5" customHeight="1">
      <c r="A3" s="10">
        <v>1</v>
      </c>
      <c r="B3" s="10" t="s">
        <v>19</v>
      </c>
      <c r="C3" s="12" t="s">
        <v>24</v>
      </c>
      <c r="D3" s="19" t="s">
        <v>8</v>
      </c>
      <c r="E3" s="19">
        <v>13</v>
      </c>
      <c r="F3" s="19"/>
      <c r="G3" s="19"/>
    </row>
    <row r="4" spans="1:7" ht="88.5" customHeight="1">
      <c r="A4" s="10">
        <v>2</v>
      </c>
      <c r="B4" s="10" t="s">
        <v>20</v>
      </c>
      <c r="C4" s="13" t="s">
        <v>61</v>
      </c>
      <c r="D4" s="19" t="s">
        <v>8</v>
      </c>
      <c r="E4" s="19">
        <v>170</v>
      </c>
      <c r="F4" s="19"/>
      <c r="G4" s="19"/>
    </row>
    <row r="5" spans="1:7" ht="68.25" customHeight="1">
      <c r="A5" s="10">
        <v>3</v>
      </c>
      <c r="B5" s="10" t="s">
        <v>21</v>
      </c>
      <c r="C5" s="13" t="s">
        <v>27</v>
      </c>
      <c r="D5" s="19" t="s">
        <v>10</v>
      </c>
      <c r="E5" s="19">
        <v>22</v>
      </c>
      <c r="F5" s="19"/>
      <c r="G5" s="19"/>
    </row>
    <row r="6" spans="1:7" ht="51.75" customHeight="1">
      <c r="A6" s="10">
        <v>4</v>
      </c>
      <c r="B6" s="10" t="s">
        <v>22</v>
      </c>
      <c r="C6" s="13" t="s">
        <v>26</v>
      </c>
      <c r="D6" s="19" t="s">
        <v>9</v>
      </c>
      <c r="E6" s="19">
        <v>1</v>
      </c>
      <c r="F6" s="19"/>
      <c r="G6" s="19"/>
    </row>
    <row r="7" spans="1:7" s="21" customFormat="1" ht="101.25" customHeight="1">
      <c r="A7" s="10">
        <v>5</v>
      </c>
      <c r="B7" s="11" t="s">
        <v>59</v>
      </c>
      <c r="C7" s="20" t="s">
        <v>60</v>
      </c>
      <c r="D7" s="19" t="s">
        <v>8</v>
      </c>
      <c r="E7" s="19">
        <v>30</v>
      </c>
      <c r="F7" s="19"/>
      <c r="G7" s="19"/>
    </row>
    <row r="8" spans="1:7" s="21" customFormat="1" ht="53.25" customHeight="1">
      <c r="A8" s="10">
        <v>6</v>
      </c>
      <c r="B8" s="11" t="s">
        <v>23</v>
      </c>
      <c r="C8" s="22" t="s">
        <v>55</v>
      </c>
      <c r="D8" s="23" t="s">
        <v>9</v>
      </c>
      <c r="E8" s="23">
        <v>1</v>
      </c>
      <c r="F8" s="19"/>
      <c r="G8" s="19"/>
    </row>
    <row r="9" spans="1:7" ht="83.25" customHeight="1">
      <c r="A9" s="10">
        <v>7</v>
      </c>
      <c r="B9" s="11" t="s">
        <v>20</v>
      </c>
      <c r="C9" s="13" t="s">
        <v>62</v>
      </c>
      <c r="D9" s="19" t="s">
        <v>8</v>
      </c>
      <c r="E9" s="19">
        <v>170</v>
      </c>
      <c r="F9" s="19"/>
      <c r="G9" s="19"/>
    </row>
    <row r="10" spans="1:7" ht="69.75" customHeight="1">
      <c r="A10" s="10">
        <v>8</v>
      </c>
      <c r="B10" s="11" t="s">
        <v>28</v>
      </c>
      <c r="C10" s="13" t="s">
        <v>27</v>
      </c>
      <c r="D10" s="19" t="s">
        <v>10</v>
      </c>
      <c r="E10" s="19">
        <v>22</v>
      </c>
      <c r="F10" s="19"/>
      <c r="G10" s="19"/>
    </row>
    <row r="11" spans="1:7" ht="57" customHeight="1">
      <c r="A11" s="10">
        <v>9</v>
      </c>
      <c r="B11" s="11" t="s">
        <v>29</v>
      </c>
      <c r="C11" s="13" t="s">
        <v>26</v>
      </c>
      <c r="D11" s="19" t="s">
        <v>9</v>
      </c>
      <c r="E11" s="19">
        <v>1</v>
      </c>
      <c r="F11" s="19"/>
      <c r="G11" s="19"/>
    </row>
    <row r="12" spans="1:7" ht="57" customHeight="1">
      <c r="A12" s="10">
        <v>10</v>
      </c>
      <c r="B12" s="11" t="s">
        <v>30</v>
      </c>
      <c r="C12" s="15" t="s">
        <v>47</v>
      </c>
      <c r="D12" s="19" t="s">
        <v>8</v>
      </c>
      <c r="E12" s="19">
        <f>6.8*3</f>
        <v>20.399999999999999</v>
      </c>
      <c r="F12" s="19"/>
      <c r="G12" s="19"/>
    </row>
    <row r="13" spans="1:7" ht="57" customHeight="1">
      <c r="A13" s="10">
        <v>11</v>
      </c>
      <c r="B13" s="11" t="s">
        <v>31</v>
      </c>
      <c r="C13" s="15" t="s">
        <v>48</v>
      </c>
      <c r="D13" s="19" t="s">
        <v>8</v>
      </c>
      <c r="E13" s="19">
        <v>40.799999999999997</v>
      </c>
      <c r="F13" s="19"/>
      <c r="G13" s="19"/>
    </row>
    <row r="14" spans="1:7" ht="41.25" customHeight="1">
      <c r="A14" s="10">
        <v>12</v>
      </c>
      <c r="B14" s="11" t="s">
        <v>32</v>
      </c>
      <c r="C14" s="15" t="s">
        <v>57</v>
      </c>
      <c r="D14" s="19" t="s">
        <v>8</v>
      </c>
      <c r="E14" s="19">
        <f>6.8*3</f>
        <v>20.399999999999999</v>
      </c>
      <c r="F14" s="19"/>
      <c r="G14" s="19"/>
    </row>
    <row r="15" spans="1:7" ht="40.5" customHeight="1">
      <c r="A15" s="10">
        <v>13</v>
      </c>
      <c r="B15" s="11" t="s">
        <v>33</v>
      </c>
      <c r="C15" s="15" t="s">
        <v>58</v>
      </c>
      <c r="D15" s="19" t="s">
        <v>8</v>
      </c>
      <c r="E15" s="19">
        <f>6.8*3</f>
        <v>20.399999999999999</v>
      </c>
      <c r="F15" s="19"/>
      <c r="G15" s="19"/>
    </row>
    <row r="16" spans="1:7" ht="42.75" customHeight="1">
      <c r="A16" s="10">
        <v>14</v>
      </c>
      <c r="B16" s="11" t="s">
        <v>34</v>
      </c>
      <c r="C16" s="15" t="s">
        <v>47</v>
      </c>
      <c r="D16" s="19" t="s">
        <v>9</v>
      </c>
      <c r="E16" s="19">
        <v>1</v>
      </c>
      <c r="F16" s="19"/>
      <c r="G16" s="19"/>
    </row>
    <row r="17" spans="1:7" ht="72" customHeight="1">
      <c r="A17" s="10">
        <v>15</v>
      </c>
      <c r="B17" s="11" t="s">
        <v>35</v>
      </c>
      <c r="C17" s="14" t="s">
        <v>50</v>
      </c>
      <c r="D17" s="19" t="s">
        <v>8</v>
      </c>
      <c r="E17" s="19">
        <f>40.8+1.6*2.6*2</f>
        <v>49.12</v>
      </c>
      <c r="F17" s="19"/>
      <c r="G17" s="19"/>
    </row>
    <row r="18" spans="1:7" ht="57" customHeight="1">
      <c r="A18" s="10">
        <v>16</v>
      </c>
      <c r="B18" s="11" t="s">
        <v>36</v>
      </c>
      <c r="C18" s="13" t="s">
        <v>25</v>
      </c>
      <c r="D18" s="19" t="s">
        <v>8</v>
      </c>
      <c r="E18" s="19">
        <f>4.2*6.8</f>
        <v>28.56</v>
      </c>
      <c r="F18" s="19"/>
      <c r="G18" s="19"/>
    </row>
    <row r="19" spans="1:7" ht="44.25" customHeight="1">
      <c r="A19" s="10">
        <v>17</v>
      </c>
      <c r="B19" s="11" t="s">
        <v>37</v>
      </c>
      <c r="C19" s="13" t="s">
        <v>51</v>
      </c>
      <c r="D19" s="19" t="s">
        <v>10</v>
      </c>
      <c r="E19" s="19">
        <v>3</v>
      </c>
      <c r="F19" s="19"/>
      <c r="G19" s="19"/>
    </row>
    <row r="20" spans="1:7" ht="42.75" customHeight="1">
      <c r="A20" s="10">
        <v>18</v>
      </c>
      <c r="B20" s="11" t="s">
        <v>38</v>
      </c>
      <c r="C20" s="15" t="s">
        <v>47</v>
      </c>
      <c r="D20" s="19" t="s">
        <v>7</v>
      </c>
      <c r="E20" s="19">
        <v>1</v>
      </c>
      <c r="F20" s="19"/>
      <c r="G20" s="19"/>
    </row>
    <row r="21" spans="1:7" ht="36.75" customHeight="1">
      <c r="A21" s="10">
        <v>19</v>
      </c>
      <c r="B21" s="11" t="s">
        <v>39</v>
      </c>
      <c r="C21" s="15" t="s">
        <v>48</v>
      </c>
      <c r="D21" s="19" t="s">
        <v>7</v>
      </c>
      <c r="E21" s="19">
        <v>1</v>
      </c>
      <c r="F21" s="19"/>
      <c r="G21" s="19"/>
    </row>
    <row r="22" spans="1:7" ht="127.5" customHeight="1">
      <c r="A22" s="10">
        <v>20</v>
      </c>
      <c r="B22" s="11" t="s">
        <v>40</v>
      </c>
      <c r="C22" s="15" t="s">
        <v>52</v>
      </c>
      <c r="D22" s="19" t="s">
        <v>9</v>
      </c>
      <c r="E22" s="19">
        <v>1</v>
      </c>
      <c r="F22" s="19"/>
      <c r="G22" s="19"/>
    </row>
    <row r="23" spans="1:7" ht="45" customHeight="1">
      <c r="A23" s="10">
        <v>21</v>
      </c>
      <c r="B23" s="11" t="s">
        <v>41</v>
      </c>
      <c r="C23" s="15" t="s">
        <v>63</v>
      </c>
      <c r="D23" s="19" t="s">
        <v>9</v>
      </c>
      <c r="E23" s="19">
        <v>3</v>
      </c>
      <c r="F23" s="19"/>
      <c r="G23" s="19"/>
    </row>
    <row r="24" spans="1:7" ht="57" customHeight="1">
      <c r="A24" s="10">
        <v>22</v>
      </c>
      <c r="B24" s="11" t="s">
        <v>42</v>
      </c>
      <c r="C24" s="15" t="s">
        <v>48</v>
      </c>
      <c r="D24" s="19" t="s">
        <v>49</v>
      </c>
      <c r="E24" s="19">
        <v>1</v>
      </c>
      <c r="F24" s="19"/>
      <c r="G24" s="19"/>
    </row>
    <row r="25" spans="1:7" ht="57" customHeight="1">
      <c r="A25" s="10">
        <v>23</v>
      </c>
      <c r="B25" s="11" t="s">
        <v>43</v>
      </c>
      <c r="C25" s="16" t="s">
        <v>53</v>
      </c>
      <c r="D25" s="19" t="s">
        <v>8</v>
      </c>
      <c r="E25" s="19">
        <f>2.6*1.6</f>
        <v>4.16</v>
      </c>
      <c r="F25" s="19"/>
      <c r="G25" s="19"/>
    </row>
    <row r="26" spans="1:7" ht="34.5" customHeight="1">
      <c r="A26" s="10">
        <v>24</v>
      </c>
      <c r="B26" s="11" t="s">
        <v>44</v>
      </c>
      <c r="C26" s="16" t="s">
        <v>54</v>
      </c>
      <c r="D26" s="19" t="s">
        <v>8</v>
      </c>
      <c r="E26" s="19">
        <f>2.6*1.68*2</f>
        <v>8.7360000000000007</v>
      </c>
      <c r="F26" s="19"/>
      <c r="G26" s="19"/>
    </row>
    <row r="27" spans="1:7" ht="39" customHeight="1">
      <c r="A27" s="10">
        <v>25</v>
      </c>
      <c r="B27" s="11" t="s">
        <v>45</v>
      </c>
      <c r="C27" s="16" t="s">
        <v>54</v>
      </c>
      <c r="D27" s="19" t="s">
        <v>8</v>
      </c>
      <c r="E27" s="19">
        <f>2.6*1.68</f>
        <v>4.3680000000000003</v>
      </c>
      <c r="F27" s="19"/>
      <c r="G27" s="19"/>
    </row>
    <row r="28" spans="1:7" ht="30" customHeight="1">
      <c r="A28" s="10">
        <v>26</v>
      </c>
      <c r="B28" s="11" t="s">
        <v>46</v>
      </c>
      <c r="C28" s="15" t="s">
        <v>47</v>
      </c>
      <c r="D28" s="19" t="s">
        <v>9</v>
      </c>
      <c r="E28" s="19">
        <v>1</v>
      </c>
      <c r="F28" s="19"/>
      <c r="G28" s="19"/>
    </row>
    <row r="29" spans="1:7" ht="30" customHeight="1">
      <c r="A29" s="2"/>
      <c r="B29" s="2"/>
      <c r="C29" s="2"/>
      <c r="D29" s="2"/>
      <c r="E29" s="3"/>
      <c r="F29" s="4"/>
      <c r="G29" s="2"/>
    </row>
    <row r="30" spans="1:7" ht="24" customHeight="1">
      <c r="A30" s="5"/>
      <c r="B30" s="8"/>
      <c r="C30" s="9"/>
      <c r="D30" s="6"/>
      <c r="E30" s="7"/>
      <c r="F30" s="7"/>
      <c r="G30" s="7"/>
    </row>
    <row r="31" spans="1:7" ht="30" customHeight="1">
      <c r="A31" s="25" t="s">
        <v>11</v>
      </c>
      <c r="B31" s="25"/>
      <c r="C31" s="28" t="s">
        <v>12</v>
      </c>
      <c r="D31" s="28"/>
      <c r="E31" s="28"/>
      <c r="F31" s="28"/>
      <c r="G31" s="29"/>
    </row>
    <row r="32" spans="1:7" ht="30" customHeight="1">
      <c r="A32" s="26"/>
      <c r="B32" s="26"/>
      <c r="C32" s="30" t="s">
        <v>13</v>
      </c>
      <c r="D32" s="30"/>
      <c r="E32" s="30"/>
      <c r="F32" s="30"/>
      <c r="G32" s="30"/>
    </row>
    <row r="33" spans="1:7" ht="61.5" customHeight="1">
      <c r="A33" s="31" t="s">
        <v>56</v>
      </c>
      <c r="B33" s="32"/>
      <c r="C33" s="32"/>
      <c r="D33" s="32"/>
      <c r="E33" s="32"/>
      <c r="F33" s="32"/>
      <c r="G33" s="32"/>
    </row>
    <row r="34" spans="1:7" ht="47.1" customHeight="1">
      <c r="A34" s="33" t="s">
        <v>14</v>
      </c>
      <c r="B34" s="33"/>
      <c r="C34" s="33"/>
      <c r="D34" s="34" t="s">
        <v>15</v>
      </c>
      <c r="E34" s="34"/>
      <c r="F34" s="34"/>
      <c r="G34" s="34"/>
    </row>
    <row r="35" spans="1:7" ht="39" customHeight="1">
      <c r="A35" s="24" t="s">
        <v>16</v>
      </c>
      <c r="B35" s="24"/>
      <c r="C35" s="24"/>
      <c r="D35" s="24" t="s">
        <v>17</v>
      </c>
      <c r="E35" s="24"/>
      <c r="F35" s="24"/>
      <c r="G35" s="24"/>
    </row>
    <row r="36" spans="1:7" ht="13.5" customHeight="1"/>
    <row r="38" spans="1:7" ht="14.25" customHeight="1"/>
  </sheetData>
  <mergeCells count="9">
    <mergeCell ref="A35:C35"/>
    <mergeCell ref="D35:G35"/>
    <mergeCell ref="A31:B32"/>
    <mergeCell ref="A1:G1"/>
    <mergeCell ref="C31:G31"/>
    <mergeCell ref="C32:G32"/>
    <mergeCell ref="A33:G33"/>
    <mergeCell ref="A34:C34"/>
    <mergeCell ref="D34:G34"/>
  </mergeCells>
  <phoneticPr fontId="9" type="noConversion"/>
  <printOptions horizontalCentered="1" verticalCentered="1"/>
  <pageMargins left="0.74791666666666701" right="0.74791666666666701" top="0.98402777777777795" bottom="0.98402777777777795" header="0.51180555555555596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NTKO</cp:lastModifiedBy>
  <dcterms:created xsi:type="dcterms:W3CDTF">2023-07-04T16:59:00Z</dcterms:created>
  <dcterms:modified xsi:type="dcterms:W3CDTF">2023-08-14T03:28:23Z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AD6636EC6EB043518D7FC5ADE0E18D26</vt:lpwstr>
  </property>
</Properties>
</file>